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50" windowHeight="6720" tabRatio="939" activeTab="0"/>
  </bookViews>
  <sheets>
    <sheet name="CERCHIATURE METALLICHE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<sst xmlns="http://schemas.openxmlformats.org/spreadsheetml/2006/main" count="38" uniqueCount="33">
  <si>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cm</t>
  </si>
  <si>
    <r>
      <t>cm</t>
    </r>
    <r>
      <rPr>
        <vertAlign val="superscript"/>
        <sz val="10"/>
        <rFont val="Arial"/>
        <family val="2"/>
      </rPr>
      <t>4</t>
    </r>
  </si>
  <si>
    <r>
      <t>cm</t>
    </r>
    <r>
      <rPr>
        <vertAlign val="superscript"/>
        <sz val="10"/>
        <rFont val="Arial"/>
        <family val="2"/>
      </rPr>
      <t>3</t>
    </r>
  </si>
  <si>
    <t>Þ</t>
  </si>
  <si>
    <r>
      <t xml:space="preserve">modulo elastico della muratura  </t>
    </r>
    <r>
      <rPr>
        <sz val="10"/>
        <rFont val="Arial"/>
        <family val="2"/>
      </rPr>
      <t>G=</t>
    </r>
    <r>
      <rPr>
        <sz val="10"/>
        <rFont val="Arial"/>
        <family val="0"/>
      </rPr>
      <t xml:space="preserve">   </t>
    </r>
  </si>
  <si>
    <t>Kg/cmq</t>
  </si>
  <si>
    <t>spessore maschio murario  t=</t>
  </si>
  <si>
    <t>altezza del maschio murario H=</t>
  </si>
  <si>
    <t>per orizzontamenti rigidi</t>
  </si>
  <si>
    <t>X=</t>
  </si>
  <si>
    <t>caso più cautelativo</t>
  </si>
  <si>
    <t>per orizzontamenti flessibili</t>
  </si>
  <si>
    <r>
      <t>l</t>
    </r>
    <r>
      <rPr>
        <sz val="10"/>
        <rFont val="Arial"/>
        <family val="0"/>
      </rPr>
      <t>unghezza mashio murario</t>
    </r>
  </si>
  <si>
    <r>
      <t>K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=</t>
    </r>
  </si>
  <si>
    <t>RIGIDEZZA DELLA CERCHIATURA SOSTITUTIVA</t>
  </si>
  <si>
    <r>
      <t xml:space="preserve">modulo elastico dei piedritti  </t>
    </r>
    <r>
      <rPr>
        <sz val="10"/>
        <rFont val="Arial"/>
        <family val="2"/>
      </rPr>
      <t>E=</t>
    </r>
    <r>
      <rPr>
        <sz val="10"/>
        <rFont val="Arial"/>
        <family val="0"/>
      </rPr>
      <t xml:space="preserve">   </t>
    </r>
  </si>
  <si>
    <r>
      <t>Kg/cm</t>
    </r>
    <r>
      <rPr>
        <vertAlign val="superscript"/>
        <sz val="10"/>
        <rFont val="Arial"/>
        <family val="2"/>
      </rPr>
      <t>2</t>
    </r>
  </si>
  <si>
    <t>altezza del "piè dritto"  h=</t>
  </si>
  <si>
    <t>IPE</t>
  </si>
  <si>
    <t>profilo:</t>
  </si>
  <si>
    <r>
      <t>J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>=</t>
    </r>
  </si>
  <si>
    <t>n°</t>
  </si>
  <si>
    <t>momento d'inerzia dei piedritti</t>
  </si>
  <si>
    <t>(P1)</t>
  </si>
  <si>
    <r>
      <t>K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=</t>
    </r>
  </si>
  <si>
    <t>VERIFICA</t>
  </si>
  <si>
    <t>deve risultare:</t>
  </si>
  <si>
    <t>quindi:</t>
  </si>
  <si>
    <r>
      <t>K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 X=1</t>
    </r>
  </si>
  <si>
    <r>
      <t>Kc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>/ Km =</t>
    </r>
  </si>
  <si>
    <t>CERCHIATURA</t>
  </si>
  <si>
    <t>RIGIDEZZA DELLA MURATURA DA ASPORTARE</t>
  </si>
  <si>
    <t>&gt;1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</si>
</sst>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000"/>
    <numFmt numFmtId="177" formatCode="0.00000"/>
    <numFmt numFmtId="178" formatCode="0.000000"/>
    <numFmt numFmtId="179" formatCode="0.000000000"/>
    <numFmt numFmtId="180" formatCode="0.00000000"/>
    <numFmt numFmtId="181" formatCode="0.0000000"/>
    <numFmt numFmtId="182" formatCode="[$-410]dddd\ d\ mmmm\ yyyy"/>
    <numFmt numFmtId="183" formatCode="h\.mm\.ss"/>
    <numFmt numFmtId="184" formatCode="#,##0.000"/>
    <numFmt numFmtId="185" formatCode="#,##0.0000"/>
    <numFmt numFmtId="186" formatCode="#,##0.00000"/>
    <numFmt numFmtId="187" formatCode="0.0000000000"/>
    <numFmt numFmtId="188" formatCode="&quot;+&quot;0"/>
    <numFmt numFmtId="189" formatCode="0.0000E+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sz val="10"/>
      <color indexed="10"/>
      <name val="Arial"/>
      <family val="0"/>
    </font>
    <font>
      <i/>
      <u val="single"/>
      <sz val="10"/>
      <name val="Arial"/>
      <family val="2"/>
    </font>
    <font>
      <sz val="10"/>
      <color indexed="48"/>
      <name val="Arial"/>
      <family val="0"/>
    </font>
    <font>
      <i/>
      <sz val="11"/>
      <name val="Arial"/>
      <family val="2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right" wrapText="1"/>
    </xf>
    <xf numFmtId="3" fontId="13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 wrapText="1"/>
    </xf>
    <xf numFmtId="0" fontId="13" fillId="0" borderId="0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2" fontId="11" fillId="0" borderId="8" xfId="0" applyNumberFormat="1" applyFont="1" applyBorder="1" applyAlignment="1">
      <alignment horizont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2" fontId="1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4" fontId="15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1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O32" sqref="O32"/>
    </sheetView>
  </sheetViews>
  <sheetFormatPr defaultColWidth="9.140625" defaultRowHeight="12.75"/>
  <cols>
    <col min="1" max="1" width="4.28125" style="0" bestFit="1" customWidth="1"/>
    <col min="2" max="2" width="7.7109375" style="0" customWidth="1"/>
    <col min="3" max="3" width="8.421875" style="0" bestFit="1" customWidth="1"/>
    <col min="4" max="4" width="13.140625" style="0" customWidth="1"/>
    <col min="5" max="5" width="9.00390625" style="0" customWidth="1"/>
    <col min="6" max="6" width="8.421875" style="0" customWidth="1"/>
    <col min="7" max="7" width="10.140625" style="0" customWidth="1"/>
    <col min="8" max="8" width="4.421875" style="0" customWidth="1"/>
    <col min="9" max="9" width="4.57421875" style="0" customWidth="1"/>
    <col min="10" max="10" width="13.140625" style="0" customWidth="1"/>
  </cols>
  <sheetData>
    <row r="1" spans="1:10" ht="20.25" customHeight="1" thickBot="1">
      <c r="A1" s="56" t="s">
        <v>30</v>
      </c>
      <c r="B1" s="57"/>
      <c r="C1" s="57"/>
      <c r="D1" s="57"/>
      <c r="E1" s="57"/>
      <c r="F1" s="57"/>
      <c r="G1" s="57"/>
      <c r="H1" s="57"/>
      <c r="I1" s="57"/>
      <c r="J1" s="58"/>
    </row>
    <row r="2" spans="1:10" ht="20.25" customHeight="1">
      <c r="A2" s="59" t="s">
        <v>31</v>
      </c>
      <c r="B2" s="8"/>
      <c r="C2" s="9"/>
      <c r="D2" s="9"/>
      <c r="E2" s="9"/>
      <c r="F2" s="9"/>
      <c r="G2" s="9"/>
      <c r="H2" s="9"/>
      <c r="I2" s="9"/>
      <c r="J2" s="10"/>
    </row>
    <row r="3" spans="1:10" ht="20.25" customHeight="1">
      <c r="A3" s="60"/>
      <c r="B3" s="8"/>
      <c r="C3" s="9"/>
      <c r="D3" s="9"/>
      <c r="E3" s="9"/>
      <c r="F3" s="9"/>
      <c r="G3" s="9"/>
      <c r="H3" s="9"/>
      <c r="I3" s="9"/>
      <c r="J3" s="10"/>
    </row>
    <row r="4" spans="1:10" ht="20.25" customHeight="1">
      <c r="A4" s="60"/>
      <c r="B4" s="11"/>
      <c r="C4" s="12"/>
      <c r="D4" s="12"/>
      <c r="E4" s="12"/>
      <c r="F4" s="12"/>
      <c r="G4" s="12"/>
      <c r="H4" s="12"/>
      <c r="I4" s="12"/>
      <c r="J4" s="13"/>
    </row>
    <row r="5" spans="1:10" ht="12.75" customHeight="1">
      <c r="A5" s="60"/>
      <c r="B5" s="14"/>
      <c r="C5" s="14"/>
      <c r="D5" s="1"/>
      <c r="E5" s="1"/>
      <c r="F5" s="15"/>
      <c r="G5" s="2"/>
      <c r="H5" s="1"/>
      <c r="I5" s="1"/>
      <c r="J5" s="4"/>
    </row>
    <row r="6" spans="1:10" ht="12.75" customHeight="1">
      <c r="A6" s="60"/>
      <c r="B6" s="14"/>
      <c r="C6" s="14"/>
      <c r="D6" s="62" t="s">
        <v>4</v>
      </c>
      <c r="E6" s="62"/>
      <c r="F6" s="62"/>
      <c r="G6" s="16">
        <v>1320</v>
      </c>
      <c r="H6" s="1" t="s">
        <v>5</v>
      </c>
      <c r="I6" s="1"/>
      <c r="J6" s="17"/>
    </row>
    <row r="7" spans="1:10" ht="12.75">
      <c r="A7" s="60"/>
      <c r="B7" s="14"/>
      <c r="C7" s="14"/>
      <c r="D7" s="1"/>
      <c r="E7" s="18"/>
      <c r="F7" s="18"/>
      <c r="G7" s="1"/>
      <c r="H7" s="1"/>
      <c r="I7" s="1"/>
      <c r="J7" s="17"/>
    </row>
    <row r="8" spans="1:10" ht="12.75">
      <c r="A8" s="60"/>
      <c r="B8" s="19"/>
      <c r="C8" s="1"/>
      <c r="D8" s="63" t="s">
        <v>6</v>
      </c>
      <c r="E8" s="63"/>
      <c r="F8" s="63"/>
      <c r="G8" s="20">
        <v>30</v>
      </c>
      <c r="H8" s="1" t="s">
        <v>0</v>
      </c>
      <c r="I8" s="1"/>
      <c r="J8" s="17"/>
    </row>
    <row r="9" spans="1:10" ht="12.75">
      <c r="A9" s="60"/>
      <c r="B9" s="19"/>
      <c r="C9" s="1"/>
      <c r="D9" s="1"/>
      <c r="E9" s="18"/>
      <c r="F9" s="18"/>
      <c r="G9" s="1"/>
      <c r="H9" s="1"/>
      <c r="I9" s="1"/>
      <c r="J9" s="21"/>
    </row>
    <row r="10" spans="1:10" ht="12.75" customHeight="1">
      <c r="A10" s="60"/>
      <c r="B10" s="3"/>
      <c r="C10" s="1"/>
      <c r="D10" s="63" t="s">
        <v>7</v>
      </c>
      <c r="E10" s="63"/>
      <c r="F10" s="63"/>
      <c r="G10" s="20">
        <v>315</v>
      </c>
      <c r="H10" s="1" t="s">
        <v>0</v>
      </c>
      <c r="I10" s="1"/>
      <c r="J10" s="22"/>
    </row>
    <row r="11" spans="1:10" ht="12.75" customHeight="1">
      <c r="A11" s="60"/>
      <c r="B11" s="3"/>
      <c r="C11" s="1"/>
      <c r="D11" s="1"/>
      <c r="E11" s="18"/>
      <c r="F11" s="18"/>
      <c r="G11" s="1"/>
      <c r="H11" s="1"/>
      <c r="I11" s="1"/>
      <c r="J11" s="22"/>
    </row>
    <row r="12" spans="1:10" ht="12.75" customHeight="1">
      <c r="A12" s="60"/>
      <c r="B12" s="3"/>
      <c r="C12" s="1"/>
      <c r="D12" s="1"/>
      <c r="E12" s="18"/>
      <c r="F12" s="18" t="s">
        <v>8</v>
      </c>
      <c r="G12" s="2" t="s">
        <v>9</v>
      </c>
      <c r="H12" s="2">
        <v>1</v>
      </c>
      <c r="I12" s="64" t="s">
        <v>10</v>
      </c>
      <c r="J12" s="65"/>
    </row>
    <row r="13" spans="1:10" ht="12.75" customHeight="1">
      <c r="A13" s="60"/>
      <c r="B13" s="3"/>
      <c r="C13" s="1"/>
      <c r="D13" s="1"/>
      <c r="E13" s="18"/>
      <c r="F13" s="18" t="s">
        <v>11</v>
      </c>
      <c r="G13" s="2" t="s">
        <v>9</v>
      </c>
      <c r="H13" s="2">
        <v>4</v>
      </c>
      <c r="I13" s="1"/>
      <c r="J13" s="22"/>
    </row>
    <row r="14" spans="1:10" ht="12.75" customHeight="1">
      <c r="A14" s="60"/>
      <c r="B14" s="3"/>
      <c r="C14" s="1"/>
      <c r="D14" s="1"/>
      <c r="E14" s="18"/>
      <c r="F14" s="18"/>
      <c r="G14" s="2"/>
      <c r="H14" s="2"/>
      <c r="I14" s="1"/>
      <c r="J14" s="22"/>
    </row>
    <row r="15" spans="1:10" ht="12.75">
      <c r="A15" s="60"/>
      <c r="B15" s="3"/>
      <c r="C15" s="1"/>
      <c r="D15" s="1"/>
      <c r="E15" s="18"/>
      <c r="F15" s="18"/>
      <c r="G15" s="2"/>
      <c r="H15" s="2"/>
      <c r="I15" s="1"/>
      <c r="J15" s="22"/>
    </row>
    <row r="16" spans="1:10" ht="15.75">
      <c r="A16" s="60"/>
      <c r="B16" s="2"/>
      <c r="C16" s="1"/>
      <c r="D16" s="1"/>
      <c r="E16" s="6" t="s">
        <v>12</v>
      </c>
      <c r="F16" s="20">
        <v>347</v>
      </c>
      <c r="G16" s="1" t="s">
        <v>0</v>
      </c>
      <c r="H16" s="24" t="s">
        <v>3</v>
      </c>
      <c r="I16" s="1" t="s">
        <v>13</v>
      </c>
      <c r="J16" s="25">
        <f>($G$6*$G$8*(F16/$G$10))/((6/5+$H$13/6*($G$10/F16)^2))</f>
        <v>24936.216562576134</v>
      </c>
    </row>
    <row r="17" spans="1:10" ht="23.25" customHeight="1" thickBot="1">
      <c r="A17" s="61"/>
      <c r="B17" s="26"/>
      <c r="C17" s="1"/>
      <c r="D17" s="1"/>
      <c r="E17" s="1"/>
      <c r="F17" s="18"/>
      <c r="G17" s="1"/>
      <c r="H17" s="1"/>
      <c r="I17" s="1"/>
      <c r="J17" s="4"/>
    </row>
    <row r="18" spans="1:10" ht="12.75">
      <c r="A18" s="59" t="s">
        <v>14</v>
      </c>
      <c r="B18" s="27"/>
      <c r="C18" s="28"/>
      <c r="D18" s="29"/>
      <c r="E18" s="29"/>
      <c r="F18" s="30"/>
      <c r="G18" s="28"/>
      <c r="H18" s="28"/>
      <c r="I18" s="28"/>
      <c r="J18" s="31"/>
    </row>
    <row r="19" spans="1:10" ht="12.75">
      <c r="A19" s="60"/>
      <c r="B19" s="32"/>
      <c r="C19" s="33"/>
      <c r="D19" s="1"/>
      <c r="E19" s="1"/>
      <c r="F19" s="34"/>
      <c r="G19" s="33"/>
      <c r="H19" s="33"/>
      <c r="I19" s="33"/>
      <c r="J19" s="22"/>
    </row>
    <row r="20" spans="1:10" ht="12.75" customHeight="1">
      <c r="A20" s="60"/>
      <c r="B20" s="32"/>
      <c r="C20" s="33"/>
      <c r="D20" s="1"/>
      <c r="E20" s="1"/>
      <c r="F20" s="34"/>
      <c r="G20" s="33"/>
      <c r="H20" s="33"/>
      <c r="I20" s="33"/>
      <c r="J20" s="22"/>
    </row>
    <row r="21" spans="1:10" ht="12.75">
      <c r="A21" s="60"/>
      <c r="B21" s="32"/>
      <c r="C21" s="33"/>
      <c r="D21" s="1"/>
      <c r="E21" s="35"/>
      <c r="F21" s="33"/>
      <c r="G21" s="33"/>
      <c r="H21" s="33"/>
      <c r="I21" s="33"/>
      <c r="J21" s="22"/>
    </row>
    <row r="22" spans="1:10" ht="15" customHeight="1">
      <c r="A22" s="60"/>
      <c r="B22" s="36"/>
      <c r="C22" s="37"/>
      <c r="D22" s="37"/>
      <c r="E22" s="38"/>
      <c r="F22" s="38"/>
      <c r="G22" s="39"/>
      <c r="H22" s="37"/>
      <c r="I22" s="37"/>
      <c r="J22" s="40"/>
    </row>
    <row r="23" spans="1:10" ht="12.75">
      <c r="A23" s="60"/>
      <c r="B23" s="33"/>
      <c r="C23" s="33"/>
      <c r="D23" s="33"/>
      <c r="E23" s="1"/>
      <c r="F23" s="35"/>
      <c r="G23" s="2"/>
      <c r="H23" s="1"/>
      <c r="I23" s="1"/>
      <c r="J23" s="22"/>
    </row>
    <row r="24" spans="1:10" ht="14.25">
      <c r="A24" s="60"/>
      <c r="B24" s="33"/>
      <c r="C24" s="33"/>
      <c r="D24" s="62" t="s">
        <v>15</v>
      </c>
      <c r="E24" s="62"/>
      <c r="F24" s="62"/>
      <c r="G24" s="41">
        <v>2100000</v>
      </c>
      <c r="H24" s="1" t="s">
        <v>16</v>
      </c>
      <c r="I24" s="1"/>
      <c r="J24" s="22"/>
    </row>
    <row r="25" spans="1:10" ht="12.75">
      <c r="A25" s="60"/>
      <c r="B25" s="33"/>
      <c r="C25" s="33"/>
      <c r="D25" s="15"/>
      <c r="E25" s="15"/>
      <c r="F25" s="15"/>
      <c r="G25" s="41"/>
      <c r="H25" s="1"/>
      <c r="I25" s="1"/>
      <c r="J25" s="22"/>
    </row>
    <row r="26" spans="1:10" ht="12.75">
      <c r="A26" s="60"/>
      <c r="B26" s="33"/>
      <c r="C26" s="33"/>
      <c r="D26" s="1"/>
      <c r="E26" s="1"/>
      <c r="F26" s="18" t="s">
        <v>17</v>
      </c>
      <c r="G26" s="2">
        <f>G10-(C28/10)</f>
        <v>285</v>
      </c>
      <c r="H26" s="1" t="s">
        <v>0</v>
      </c>
      <c r="I26" s="1"/>
      <c r="J26" s="4"/>
    </row>
    <row r="27" spans="1:10" ht="12.75">
      <c r="A27" s="60"/>
      <c r="B27" s="33"/>
      <c r="C27" s="42" t="s">
        <v>18</v>
      </c>
      <c r="D27" s="18"/>
      <c r="E27" s="18"/>
      <c r="F27" s="18"/>
      <c r="G27" s="1"/>
      <c r="H27" s="1"/>
      <c r="I27" s="1"/>
      <c r="J27" s="22"/>
    </row>
    <row r="28" spans="1:10" ht="15.75">
      <c r="A28" s="60"/>
      <c r="B28" s="43" t="s">
        <v>19</v>
      </c>
      <c r="C28" s="44">
        <v>300</v>
      </c>
      <c r="D28" s="18" t="s">
        <v>20</v>
      </c>
      <c r="E28" s="41">
        <v>8356</v>
      </c>
      <c r="F28" s="7" t="s">
        <v>2</v>
      </c>
      <c r="G28" s="18" t="s">
        <v>21</v>
      </c>
      <c r="H28" s="44">
        <v>4</v>
      </c>
      <c r="I28" s="1"/>
      <c r="J28" s="22"/>
    </row>
    <row r="29" spans="1:10" ht="15.75">
      <c r="A29" s="60"/>
      <c r="B29" s="33"/>
      <c r="C29" s="33"/>
      <c r="D29" s="18" t="s">
        <v>22</v>
      </c>
      <c r="E29" s="41">
        <f>E28*H28</f>
        <v>33424</v>
      </c>
      <c r="F29" s="7" t="s">
        <v>1</v>
      </c>
      <c r="G29" s="2" t="s">
        <v>23</v>
      </c>
      <c r="H29" s="24" t="s">
        <v>3</v>
      </c>
      <c r="I29" s="1" t="s">
        <v>24</v>
      </c>
      <c r="J29" s="25">
        <f>12*$G$24*E29/$G$26^3</f>
        <v>36385.16790591437</v>
      </c>
    </row>
    <row r="30" spans="1:10" ht="12.75">
      <c r="A30" s="60"/>
      <c r="B30" s="33"/>
      <c r="C30" s="33"/>
      <c r="D30" s="33"/>
      <c r="E30" s="18"/>
      <c r="F30" s="45"/>
      <c r="G30" s="18"/>
      <c r="H30" s="1"/>
      <c r="I30" s="1"/>
      <c r="J30" s="22"/>
    </row>
    <row r="31" spans="1:10" ht="24.75" customHeight="1">
      <c r="A31" s="60"/>
      <c r="B31" s="33"/>
      <c r="C31" s="33"/>
      <c r="D31" s="33"/>
      <c r="E31" s="1"/>
      <c r="F31" s="1"/>
      <c r="G31" s="1"/>
      <c r="H31" s="1"/>
      <c r="I31" s="1"/>
      <c r="J31" s="22"/>
    </row>
    <row r="32" spans="1:10" ht="37.5" customHeight="1" thickBot="1">
      <c r="A32" s="61"/>
      <c r="B32" s="46"/>
      <c r="C32" s="46"/>
      <c r="D32" s="46"/>
      <c r="E32" s="46"/>
      <c r="F32" s="46"/>
      <c r="G32" s="46"/>
      <c r="H32" s="46"/>
      <c r="I32" s="46"/>
      <c r="J32" s="47"/>
    </row>
    <row r="33" spans="1:10" ht="12.75">
      <c r="A33" s="59" t="s">
        <v>25</v>
      </c>
      <c r="B33" s="33"/>
      <c r="C33" s="33"/>
      <c r="D33" s="33"/>
      <c r="E33" s="33"/>
      <c r="F33" s="33"/>
      <c r="G33" s="33"/>
      <c r="H33" s="33"/>
      <c r="I33" s="33"/>
      <c r="J33" s="22"/>
    </row>
    <row r="34" spans="1:10" ht="14.25">
      <c r="A34" s="60"/>
      <c r="B34" s="1"/>
      <c r="C34" s="2"/>
      <c r="D34" s="48" t="s">
        <v>26</v>
      </c>
      <c r="E34" s="2"/>
      <c r="F34" s="2"/>
      <c r="G34" s="2"/>
      <c r="H34" s="48" t="s">
        <v>27</v>
      </c>
      <c r="I34" s="2"/>
      <c r="J34" s="23"/>
    </row>
    <row r="35" spans="1:10" ht="12.75">
      <c r="A35" s="60"/>
      <c r="B35" s="2"/>
      <c r="C35" s="2"/>
      <c r="D35" s="2"/>
      <c r="E35" s="2"/>
      <c r="F35" s="2"/>
      <c r="G35" s="2"/>
      <c r="H35" s="2"/>
      <c r="I35" s="2"/>
      <c r="J35" s="23"/>
    </row>
    <row r="36" spans="1:10" ht="12.75">
      <c r="A36" s="60"/>
      <c r="B36" s="2"/>
      <c r="C36" s="2"/>
      <c r="D36" s="2"/>
      <c r="E36" s="2"/>
      <c r="F36" s="2"/>
      <c r="G36" s="2"/>
      <c r="H36" s="2"/>
      <c r="I36" s="2"/>
      <c r="J36" s="23"/>
    </row>
    <row r="37" spans="1:10" ht="15.75">
      <c r="A37" s="60"/>
      <c r="B37" s="1" t="s">
        <v>28</v>
      </c>
      <c r="C37" s="1"/>
      <c r="D37" s="49" t="s">
        <v>29</v>
      </c>
      <c r="E37" s="66">
        <f>J29/J16</f>
        <v>1.4591294479099381</v>
      </c>
      <c r="F37" s="66"/>
      <c r="G37" s="54" t="s">
        <v>32</v>
      </c>
      <c r="H37" s="54" t="str">
        <f>IF(E37&gt;1,"E' VERIFICATO","NON E' VERIFICATO")</f>
        <v>E' VERIFICATO</v>
      </c>
      <c r="I37" s="54"/>
      <c r="J37" s="55"/>
    </row>
    <row r="38" spans="1:10" ht="13.5" thickBot="1">
      <c r="A38" s="61"/>
      <c r="B38" s="5"/>
      <c r="C38" s="5"/>
      <c r="D38" s="5"/>
      <c r="E38" s="5"/>
      <c r="F38" s="5"/>
      <c r="G38" s="5"/>
      <c r="H38" s="5"/>
      <c r="I38" s="5"/>
      <c r="J38" s="51"/>
    </row>
    <row r="39" spans="1:10" ht="15">
      <c r="A39" s="52"/>
      <c r="B39" s="1"/>
      <c r="C39" s="1"/>
      <c r="D39" s="49"/>
      <c r="E39" s="50"/>
      <c r="F39" s="50"/>
      <c r="G39" s="53"/>
      <c r="H39" s="53"/>
      <c r="I39" s="53"/>
      <c r="J39" s="53"/>
    </row>
  </sheetData>
  <mergeCells count="10">
    <mergeCell ref="A18:A32"/>
    <mergeCell ref="D24:F24"/>
    <mergeCell ref="A33:A38"/>
    <mergeCell ref="E37:F37"/>
    <mergeCell ref="A1:J1"/>
    <mergeCell ref="A2:A17"/>
    <mergeCell ref="D6:F6"/>
    <mergeCell ref="D8:F8"/>
    <mergeCell ref="D10:F10"/>
    <mergeCell ref="I12:J12"/>
  </mergeCells>
  <printOptions/>
  <pageMargins left="0.75" right="0.75" top="1" bottom="1" header="0.5" footer="0.5"/>
  <pageSetup orientation="portrait" paperSize="9"/>
  <legacyDrawing r:id="rId10"/>
  <oleObjects>
    <oleObject progId="Equation.DSMT4" shapeId="590153" r:id="rId1"/>
    <oleObject progId="Equation.DSMT4" shapeId="590154" r:id="rId2"/>
    <oleObject progId="Equation.DSMT4" shapeId="590155" r:id="rId3"/>
    <oleObject progId="Equation.DSMT4" shapeId="590156" r:id="rId4"/>
    <oleObject progId="Equation.DSMT4" shapeId="590157" r:id="rId5"/>
    <oleObject progId="Equation.DSMT4" shapeId="590158" r:id="rId6"/>
    <oleObject progId="Equation.DSMT4" shapeId="590159" r:id="rId7"/>
    <oleObject progId="Equation.DSMT4" shapeId="590160" r:id="rId8"/>
    <oleObject progId="Equation.DSMT4" shapeId="590161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Ingegnere Civile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Benedetti</dc:creator>
  <cp:keywords/>
  <dc:description/>
  <cp:lastModifiedBy>-</cp:lastModifiedBy>
  <cp:lastPrinted>2007-03-07T08:32:24Z</cp:lastPrinted>
  <dcterms:created xsi:type="dcterms:W3CDTF">2000-04-20T18:30:50Z</dcterms:created>
  <dcterms:modified xsi:type="dcterms:W3CDTF">2008-05-19T15:16:39Z</dcterms:modified>
  <cp:category/>
  <cp:version/>
  <cp:contentType/>
  <cp:contentStatus/>
</cp:coreProperties>
</file>